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járlagarit og útgáfa\Fjárlög\2018-2\1. umræða\"/>
    </mc:Choice>
  </mc:AlternateContent>
  <workbookProtection workbookPassword="D462" lockStructure="1"/>
  <bookViews>
    <workbookView xWindow="15" yWindow="210" windowWidth="14220" windowHeight="12450"/>
  </bookViews>
  <sheets>
    <sheet name="Tafla" sheetId="1" r:id="rId1"/>
  </sheets>
  <definedNames>
    <definedName name="ar_i_dag">2017</definedName>
  </definedNames>
  <calcPr calcId="171027"/>
</workbook>
</file>

<file path=xl/calcChain.xml><?xml version="1.0" encoding="utf-8"?>
<calcChain xmlns="http://schemas.openxmlformats.org/spreadsheetml/2006/main">
  <c r="G35" i="1" l="1"/>
  <c r="G44" i="1"/>
  <c r="F44" i="1"/>
  <c r="E44" i="1"/>
  <c r="D44" i="1"/>
  <c r="C44" i="1"/>
  <c r="D3" i="1" l="1"/>
  <c r="C3" i="1"/>
  <c r="G3" i="1" l="1"/>
  <c r="F3" i="1"/>
  <c r="E3" i="1"/>
  <c r="C35" i="1" l="1"/>
  <c r="D35" i="1"/>
  <c r="E35" i="1"/>
  <c r="F35" i="1"/>
  <c r="D36" i="1" l="1"/>
  <c r="D34" i="1" s="1"/>
  <c r="E36" i="1"/>
  <c r="E34" i="1" s="1"/>
  <c r="C36" i="1"/>
  <c r="C34" i="1" s="1"/>
  <c r="F36" i="1"/>
  <c r="F34" i="1" s="1"/>
  <c r="G36" i="1" l="1"/>
  <c r="G34" i="1" s="1"/>
</calcChain>
</file>

<file path=xl/sharedStrings.xml><?xml version="1.0" encoding="utf-8"?>
<sst xmlns="http://schemas.openxmlformats.org/spreadsheetml/2006/main" count="53" uniqueCount="45">
  <si>
    <t>Frumjöfnuður</t>
  </si>
  <si>
    <t>Vaxtajöfnuður</t>
  </si>
  <si>
    <t>Heildarjöfnuður</t>
  </si>
  <si>
    <t>Heildartekjur</t>
  </si>
  <si>
    <t>Skatttekjur</t>
  </si>
  <si>
    <t>Skattar á tekjur og hagnað</t>
  </si>
  <si>
    <t>Skattar á laungreiðslur og vinnuafl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</si>
  <si>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</si>
  <si>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</si>
  <si>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</si>
  <si>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</si>
  <si>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</si>
  <si>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</si>
  <si>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</si>
  <si>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</si>
  <si>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</si>
  <si>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</si>
  <si>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</si>
  <si>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</si>
  <si>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</si>
  <si>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</si>
  <si>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</si>
  <si>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Félagslegar tilfærslur til heimila</t>
  </si>
  <si>
    <t>Tilfærsluútgjöld önnur en fjárframlög</t>
  </si>
  <si>
    <t>Fastafjárútgjöld</t>
  </si>
  <si>
    <t>Fjárfesting í efnislegum eignum</t>
  </si>
  <si>
    <t>Afkriftir (-)</t>
  </si>
  <si>
    <t>þ.a. vaxtatekjur</t>
  </si>
  <si>
    <t>þ.a. arðgreiðslur</t>
  </si>
  <si>
    <t>Heildargjöld</t>
  </si>
  <si>
    <t>Frumtekjur</t>
  </si>
  <si>
    <t>Frumgjöld</t>
  </si>
  <si>
    <t>Vaxtatekjur</t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</si>
  <si>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m.kr.</t>
    </r>
  </si>
  <si>
    <t>Tafla 1</t>
  </si>
  <si>
    <t>Rekstraryfirlit A-hluta ríkissjóðs</t>
  </si>
  <si>
    <r>
      <t>Vaxtagjöld</t>
    </r>
    <r>
      <rPr>
        <sz val="9"/>
        <rFont val="Calibri"/>
        <family val="2"/>
      </rPr>
      <t>³</t>
    </r>
  </si>
  <si>
    <r>
      <rPr>
        <sz val="8"/>
        <rFont val="Calibri"/>
        <family val="2"/>
      </rPr>
      <t>³</t>
    </r>
    <r>
      <rPr>
        <sz val="8"/>
        <rFont val="Times New Roman"/>
        <family val="1"/>
      </rPr>
      <t xml:space="preserve"> Til vaxtagjalda teljast reiknuð vaxtagjöld vegna ófjármagnaðra lífeyrisskuldbindinga en þau eru áætluð um 14 ma.kr. í fjárlagafrumvarpinu fyrir árið 2018.</t>
    </r>
  </si>
  <si>
    <r>
      <rPr>
        <sz val="8"/>
        <rFont val="Calibri"/>
        <family val="2"/>
      </rPr>
      <t>¹</t>
    </r>
    <r>
      <rPr>
        <sz val="8"/>
        <rFont val="Times New Roman"/>
        <family val="1"/>
      </rPr>
      <t xml:space="preserve">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  </r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</si>
  <si>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% af VLF</t>
    </r>
  </si>
  <si>
    <t>Tafla 1 - framhald</t>
  </si>
  <si>
    <r>
      <rPr>
        <sz val="8"/>
        <rFont val="Calibri"/>
        <family val="2"/>
      </rPr>
      <t>²</t>
    </r>
    <r>
      <rPr>
        <sz val="8"/>
        <rFont val="Times New Roman"/>
        <family val="1"/>
      </rPr>
      <t xml:space="preserve"> Vakin er athygli á því að innifalið í eignarsköttum eru 384,2  ma.kr. vegna stöðugleikaframlaga. Þá er í tilfærsluútgjöldum öðrum en fjárframlögum, 105,1 ma.kr. gjaldfærsla vegna fjármagnstilfærslu frá ríkissjóði til A-deildar LSR í lok árs 2016. Að frátöldum þessum liðum nemur heildarafkoma ríkissjóðs 21,1 ma.kr. eða 0,9% af VLF og frumjöfnuðurinn 89 ma.kr. eða 3,7% af VLF.</t>
    </r>
  </si>
  <si>
    <t>¹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</si>
  <si>
    <t>² Vakin er athygli á því að innifalið í eignarsköttum eru 384,2  ma.kr. vegna stöðugleikaframlaga. Þá er í tilfærsluútgjöldum öðrum en fjárframlögum, 105,1 ma.kr. gjaldfærsla vegna fjármagnstilfærslu frá ríkissjóði til A-deildar LSR í lok árs 2016. Að frátöldum þessum liðum nemur heildarafkoma ríkissjóðs 21,1 ma.kr. eða 0,9% af VLF og frumjöfnuðurinn 89 ma.kr. eða 3,7% af VLF.</t>
  </si>
  <si>
    <t>³ Til vaxtagjalda teljast reiknuð vaxtagjöld vegna ófjármagnaðra lífeyrisskuldbindinga en þau eru áætluð um 14 ma.kr. í fjárlagafrumvarpinu fyrir árið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</si>
</sst>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6" formatCode="#,##0.0"/>
    <numFmt numFmtId="167" formatCode="0.0"/>
  </numFmts>
  <fonts count="10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rgb="FF000000"/>
      <name val="Calibri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Border="0" applyAlignment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 indent="1"/>
    </xf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164" fontId="3" fillId="0" borderId="0" xfId="0" applyNumberFormat="1" applyFont="1" applyAlignment="1">
      <alignment horizontal="left" indent="1"/>
    </xf>
    <xf numFmtId="164" fontId="2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/>
    <xf numFmtId="3" fontId="1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6" fontId="3" fillId="0" borderId="0" xfId="0" applyNumberFormat="1" applyFont="1" applyBorder="1"/>
    <xf numFmtId="0" fontId="4" fillId="0" borderId="0" xfId="0" applyFont="1" applyBorder="1"/>
    <xf numFmtId="3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/>
    <xf numFmtId="3" fontId="2" fillId="0" borderId="0" xfId="0" applyNumberFormat="1" applyFont="1" applyFill="1"/>
    <xf numFmtId="3" fontId="4" fillId="0" borderId="0" xfId="0" applyNumberFormat="1" applyFont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3">
    <cellStyle name="Normal 2" xfId="1"/>
    <cellStyle name="Normal 3" xfId="2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B1" zoomScale="130" zoomScaleNormal="130" zoomScaleSheetLayoutView="115" workbookViewId="0">
      <selection activeCell="B56" sqref="B56:G56"/>
    </sheetView>
  </sheetViews>
  <sheetFormatPr defaultColWidth="8.7109375" defaultRowHeight="12.75" x14ac:dyDescent="0.2"/>
  <cols>
    <col min="1" max="1" width="0" style="9" hidden="1" customWidth="1"/>
    <col min="2" max="2" width="36.42578125" style="1" customWidth="1"/>
    <col min="3" max="7" width="8.5703125" style="1" customWidth="1"/>
    <col min="8" max="16384" width="8.7109375" style="1"/>
  </cols>
  <sheetData>
    <row r="1" spans="1:17" x14ac:dyDescent="0.2">
      <c r="B1" s="17" t="s">
        <v>34</v>
      </c>
      <c r="C1" s="33" t="s">
        <v>35</v>
      </c>
      <c r="D1" s="33"/>
      <c r="E1" s="33"/>
      <c r="F1" s="33"/>
      <c r="G1" s="33"/>
    </row>
    <row r="2" spans="1:17" ht="3.95" customHeight="1" x14ac:dyDescent="0.2">
      <c r="B2" s="8"/>
      <c r="C2" s="2"/>
      <c r="D2" s="2"/>
      <c r="E2" s="2"/>
      <c r="F2" s="2"/>
      <c r="G2" s="2"/>
    </row>
    <row r="3" spans="1:17" ht="28.15" customHeight="1" x14ac:dyDescent="0.2">
      <c r="B3" s="3" t="s">
        <v>33</v>
      </c>
      <c r="C3" s="7" t="str">
        <f>"Reikn."&amp;CHAR(10)&amp;ar_i_dag-2</f>
        <v>Reikn.
2015</v>
      </c>
      <c r="D3" s="7" t="str">
        <f>"Reikn.²"&amp;CHAR(10)&amp;ar_i_dag-1</f>
        <v>Reikn.²
2016</v>
      </c>
      <c r="E3" s="7" t="str">
        <f>"Fjárlög"&amp;CHAR(10)&amp;ar_i_dag</f>
        <v>Fjárlög
2017</v>
      </c>
      <c r="F3" s="7" t="str">
        <f>"Áætlun"&amp;CHAR(10)&amp;ar_i_dag</f>
        <v>Áætlun
2017</v>
      </c>
      <c r="G3" s="7" t="str">
        <f>"Frumvarp"&amp;CHAR(10)&amp;ar_i_dag+1</f>
        <v>Frumvarp
2018</v>
      </c>
    </row>
    <row r="4" spans="1:17" ht="3.95" customHeight="1" x14ac:dyDescent="0.2">
      <c r="B4" s="4"/>
      <c r="C4" s="4"/>
      <c r="D4" s="4"/>
      <c r="E4" s="4"/>
      <c r="F4" s="4"/>
      <c r="G4" s="4"/>
    </row>
    <row r="5" spans="1:17" s="17" customFormat="1" ht="19.7" customHeight="1" x14ac:dyDescent="0.2">
      <c r="A5" s="16">
        <v>1</v>
      </c>
      <c r="B5" s="10" t="s">
        <v>3</v>
      </c>
      <c r="C5" s="25">
        <v>692379</v>
      </c>
      <c r="D5" s="25">
        <v>1148959</v>
      </c>
      <c r="E5" s="25">
        <v>776007.10000000009</v>
      </c>
      <c r="F5" s="28">
        <v>814929.55587046314</v>
      </c>
      <c r="G5" s="25">
        <v>840389.50000000023</v>
      </c>
      <c r="L5" s="30"/>
      <c r="M5" s="30"/>
      <c r="P5" s="25"/>
      <c r="Q5" s="30"/>
    </row>
    <row r="6" spans="1:17" s="17" customFormat="1" x14ac:dyDescent="0.2">
      <c r="A6" s="16">
        <v>11</v>
      </c>
      <c r="B6" s="11" t="s">
        <v>4</v>
      </c>
      <c r="C6" s="25">
        <v>524320</v>
      </c>
      <c r="D6" s="25">
        <v>944856</v>
      </c>
      <c r="E6" s="25">
        <v>606502.60000000009</v>
      </c>
      <c r="F6" s="28">
        <v>627002.77</v>
      </c>
      <c r="G6" s="25">
        <v>661620.90000000014</v>
      </c>
      <c r="L6" s="30"/>
      <c r="M6" s="30"/>
      <c r="P6" s="25"/>
      <c r="Q6" s="30"/>
    </row>
    <row r="7" spans="1:17" x14ac:dyDescent="0.2">
      <c r="A7" s="9">
        <v>111</v>
      </c>
      <c r="B7" s="12" t="s">
        <v>5</v>
      </c>
      <c r="C7" s="26">
        <v>210536</v>
      </c>
      <c r="D7" s="26">
        <v>240827</v>
      </c>
      <c r="E7" s="26">
        <v>269900</v>
      </c>
      <c r="F7" s="29">
        <v>282400</v>
      </c>
      <c r="G7" s="26">
        <v>295630</v>
      </c>
      <c r="L7" s="30"/>
      <c r="M7" s="30"/>
      <c r="P7" s="26"/>
      <c r="Q7" s="30"/>
    </row>
    <row r="8" spans="1:17" x14ac:dyDescent="0.2">
      <c r="A8" s="9">
        <v>112</v>
      </c>
      <c r="B8" s="12" t="s">
        <v>6</v>
      </c>
      <c r="C8" s="26">
        <v>6638</v>
      </c>
      <c r="D8" s="26">
        <v>7375</v>
      </c>
      <c r="E8" s="26">
        <v>7974</v>
      </c>
      <c r="F8" s="29">
        <v>7864.47</v>
      </c>
      <c r="G8" s="26">
        <v>8309.7000000000007</v>
      </c>
      <c r="L8" s="30"/>
      <c r="M8" s="30"/>
      <c r="P8" s="26"/>
      <c r="Q8" s="30"/>
    </row>
    <row r="9" spans="1:17" x14ac:dyDescent="0.2">
      <c r="A9" s="9">
        <v>113</v>
      </c>
      <c r="B9" s="12" t="s">
        <v>7</v>
      </c>
      <c r="C9" s="26">
        <v>8786</v>
      </c>
      <c r="D9" s="26">
        <v>394094</v>
      </c>
      <c r="E9" s="26">
        <v>4348</v>
      </c>
      <c r="F9" s="29">
        <v>4948</v>
      </c>
      <c r="G9" s="26">
        <v>5409.8</v>
      </c>
      <c r="L9" s="30"/>
      <c r="M9" s="30"/>
      <c r="P9" s="26"/>
      <c r="Q9" s="30"/>
    </row>
    <row r="10" spans="1:17" x14ac:dyDescent="0.2">
      <c r="A10" s="9">
        <v>114</v>
      </c>
      <c r="B10" s="12" t="s">
        <v>8</v>
      </c>
      <c r="C10" s="26">
        <v>255007</v>
      </c>
      <c r="D10" s="26">
        <v>282552</v>
      </c>
      <c r="E10" s="26">
        <v>304615.3</v>
      </c>
      <c r="F10" s="29">
        <v>311464.99999999994</v>
      </c>
      <c r="G10" s="26">
        <v>333341.40000000008</v>
      </c>
      <c r="L10" s="30"/>
      <c r="M10" s="30"/>
      <c r="P10" s="26"/>
      <c r="Q10" s="30"/>
    </row>
    <row r="11" spans="1:17" x14ac:dyDescent="0.2">
      <c r="A11" s="9">
        <v>115</v>
      </c>
      <c r="B11" s="12" t="s">
        <v>9</v>
      </c>
      <c r="C11" s="26">
        <v>4989</v>
      </c>
      <c r="D11" s="26">
        <v>5087</v>
      </c>
      <c r="E11" s="26">
        <v>2572</v>
      </c>
      <c r="F11" s="29">
        <v>3572</v>
      </c>
      <c r="G11" s="26">
        <v>1972</v>
      </c>
      <c r="L11" s="30"/>
      <c r="M11" s="30"/>
      <c r="P11" s="26"/>
      <c r="Q11" s="30"/>
    </row>
    <row r="12" spans="1:17" x14ac:dyDescent="0.2">
      <c r="A12" s="9">
        <v>116</v>
      </c>
      <c r="B12" s="12" t="s">
        <v>10</v>
      </c>
      <c r="C12" s="26">
        <v>38364</v>
      </c>
      <c r="D12" s="26">
        <v>14921</v>
      </c>
      <c r="E12" s="26">
        <v>17093.300000000003</v>
      </c>
      <c r="F12" s="29">
        <v>16753.300000000003</v>
      </c>
      <c r="G12" s="26">
        <v>16958</v>
      </c>
      <c r="L12" s="30"/>
      <c r="M12" s="30"/>
      <c r="P12" s="26"/>
      <c r="Q12" s="30"/>
    </row>
    <row r="13" spans="1:17" s="17" customFormat="1" x14ac:dyDescent="0.2">
      <c r="A13" s="16">
        <v>12</v>
      </c>
      <c r="B13" s="11" t="s">
        <v>11</v>
      </c>
      <c r="C13" s="25">
        <v>79707</v>
      </c>
      <c r="D13" s="25">
        <v>85370</v>
      </c>
      <c r="E13" s="25">
        <v>90844.3</v>
      </c>
      <c r="F13" s="28">
        <v>89124.75</v>
      </c>
      <c r="G13" s="25">
        <v>96443.8</v>
      </c>
      <c r="L13" s="30"/>
      <c r="M13" s="30"/>
      <c r="P13" s="25"/>
      <c r="Q13" s="30"/>
    </row>
    <row r="14" spans="1:17" s="17" customFormat="1" x14ac:dyDescent="0.2">
      <c r="A14" s="16">
        <v>13</v>
      </c>
      <c r="B14" s="11" t="s">
        <v>12</v>
      </c>
      <c r="C14" s="25">
        <v>10763</v>
      </c>
      <c r="D14" s="25">
        <v>11887</v>
      </c>
      <c r="E14" s="25">
        <v>4992.5</v>
      </c>
      <c r="F14" s="28">
        <v>4947.5</v>
      </c>
      <c r="G14" s="25">
        <v>5125.7999999999993</v>
      </c>
      <c r="L14" s="30"/>
      <c r="M14" s="30"/>
      <c r="P14" s="25"/>
      <c r="Q14" s="30"/>
    </row>
    <row r="15" spans="1:17" s="17" customFormat="1" x14ac:dyDescent="0.2">
      <c r="A15" s="16">
        <v>14</v>
      </c>
      <c r="B15" s="11" t="s">
        <v>13</v>
      </c>
      <c r="C15" s="25">
        <v>77589</v>
      </c>
      <c r="D15" s="25">
        <v>106846</v>
      </c>
      <c r="E15" s="25">
        <v>73667.7</v>
      </c>
      <c r="F15" s="28">
        <v>93854.535870463093</v>
      </c>
      <c r="G15" s="25">
        <v>77199.000000000029</v>
      </c>
      <c r="L15" s="30"/>
      <c r="M15" s="30"/>
      <c r="P15" s="25"/>
      <c r="Q15" s="30"/>
    </row>
    <row r="16" spans="1:17" x14ac:dyDescent="0.2">
      <c r="A16" s="9">
        <v>141</v>
      </c>
      <c r="B16" s="12" t="s">
        <v>14</v>
      </c>
      <c r="C16" s="26">
        <v>34041</v>
      </c>
      <c r="D16" s="26">
        <v>60322</v>
      </c>
      <c r="E16" s="26">
        <v>40516.6</v>
      </c>
      <c r="F16" s="29">
        <v>60252.635870463098</v>
      </c>
      <c r="G16" s="26">
        <v>41782</v>
      </c>
      <c r="L16" s="30"/>
      <c r="M16" s="30"/>
      <c r="P16" s="26"/>
      <c r="Q16" s="30"/>
    </row>
    <row r="17" spans="1:17" x14ac:dyDescent="0.2">
      <c r="A17" s="9">
        <v>142</v>
      </c>
      <c r="B17" s="13" t="s">
        <v>27</v>
      </c>
      <c r="C17" s="26">
        <v>15216</v>
      </c>
      <c r="D17" s="26">
        <v>18110</v>
      </c>
      <c r="E17" s="26">
        <v>15432.3</v>
      </c>
      <c r="F17" s="29">
        <v>14354.646978713597</v>
      </c>
      <c r="G17" s="26">
        <v>12901</v>
      </c>
      <c r="L17" s="30"/>
      <c r="M17" s="30"/>
      <c r="P17" s="26"/>
      <c r="Q17" s="30"/>
    </row>
    <row r="18" spans="1:17" x14ac:dyDescent="0.2">
      <c r="A18" s="9">
        <v>143</v>
      </c>
      <c r="B18" s="13" t="s">
        <v>28</v>
      </c>
      <c r="C18" s="26">
        <v>15069</v>
      </c>
      <c r="D18" s="26">
        <v>33503</v>
      </c>
      <c r="E18" s="26">
        <v>19410.599999999999</v>
      </c>
      <c r="F18" s="29">
        <v>39754.2888917495</v>
      </c>
      <c r="G18" s="26">
        <v>18730</v>
      </c>
      <c r="L18" s="30"/>
      <c r="M18" s="30"/>
      <c r="P18" s="26"/>
      <c r="Q18" s="30"/>
    </row>
    <row r="19" spans="1:17" x14ac:dyDescent="0.2">
      <c r="A19" s="9">
        <v>144</v>
      </c>
      <c r="B19" s="12" t="s">
        <v>15</v>
      </c>
      <c r="C19" s="26">
        <v>36273</v>
      </c>
      <c r="D19" s="26">
        <v>37839</v>
      </c>
      <c r="E19" s="26">
        <v>28910.100000000002</v>
      </c>
      <c r="F19" s="29">
        <v>29210.9</v>
      </c>
      <c r="G19" s="26">
        <v>30668.700000000004</v>
      </c>
      <c r="L19" s="30"/>
      <c r="M19" s="30"/>
      <c r="P19" s="26"/>
      <c r="Q19" s="30"/>
    </row>
    <row r="20" spans="1:17" x14ac:dyDescent="0.2">
      <c r="A20" s="9">
        <v>145</v>
      </c>
      <c r="B20" s="12" t="s">
        <v>16</v>
      </c>
      <c r="C20" s="26">
        <v>7275</v>
      </c>
      <c r="D20" s="26">
        <v>8685</v>
      </c>
      <c r="E20" s="26">
        <v>4241</v>
      </c>
      <c r="F20" s="29">
        <v>4391</v>
      </c>
      <c r="G20" s="26">
        <v>4748.3000000000102</v>
      </c>
      <c r="L20" s="30"/>
      <c r="M20" s="30"/>
      <c r="P20" s="26"/>
      <c r="Q20" s="30"/>
    </row>
    <row r="21" spans="1:17" s="17" customFormat="1" ht="19.5" customHeight="1" x14ac:dyDescent="0.2">
      <c r="A21" s="16"/>
      <c r="B21" s="10" t="s">
        <v>29</v>
      </c>
      <c r="C21" s="25">
        <v>698324</v>
      </c>
      <c r="D21" s="25">
        <v>848783</v>
      </c>
      <c r="E21" s="25">
        <v>751281.4</v>
      </c>
      <c r="F21" s="25">
        <v>767076.5</v>
      </c>
      <c r="G21" s="25">
        <v>805228.79999999993</v>
      </c>
      <c r="H21" s="18"/>
    </row>
    <row r="22" spans="1:17" s="17" customFormat="1" x14ac:dyDescent="0.2">
      <c r="A22" s="16">
        <v>2</v>
      </c>
      <c r="B22" s="11" t="s">
        <v>17</v>
      </c>
      <c r="C22" s="25">
        <v>686358</v>
      </c>
      <c r="D22" s="25">
        <v>835890</v>
      </c>
      <c r="E22" s="25">
        <v>745384.1</v>
      </c>
      <c r="F22" s="25">
        <v>759979.2</v>
      </c>
      <c r="G22" s="25">
        <v>794451.66471199214</v>
      </c>
      <c r="H22" s="18"/>
    </row>
    <row r="23" spans="1:17" x14ac:dyDescent="0.2">
      <c r="A23" s="9">
        <v>21</v>
      </c>
      <c r="B23" s="12" t="s">
        <v>18</v>
      </c>
      <c r="C23" s="26">
        <v>150543</v>
      </c>
      <c r="D23" s="26">
        <v>164061</v>
      </c>
      <c r="E23" s="26">
        <v>184134.3</v>
      </c>
      <c r="F23" s="29">
        <v>184683.8</v>
      </c>
      <c r="G23" s="26">
        <v>199631.1</v>
      </c>
      <c r="H23" s="18"/>
    </row>
    <row r="24" spans="1:17" x14ac:dyDescent="0.2">
      <c r="A24" s="9">
        <v>22</v>
      </c>
      <c r="B24" s="12" t="s">
        <v>19</v>
      </c>
      <c r="C24" s="26">
        <v>110360</v>
      </c>
      <c r="D24" s="26">
        <v>115940</v>
      </c>
      <c r="E24" s="26">
        <v>111234.6</v>
      </c>
      <c r="F24" s="29">
        <v>119894.20000000001</v>
      </c>
      <c r="G24" s="26">
        <v>115255.99999999999</v>
      </c>
      <c r="H24" s="18"/>
    </row>
    <row r="25" spans="1:17" x14ac:dyDescent="0.2">
      <c r="A25" s="9">
        <v>23</v>
      </c>
      <c r="B25" s="12" t="s">
        <v>20</v>
      </c>
      <c r="C25" s="26">
        <v>29527</v>
      </c>
      <c r="D25" s="26">
        <v>30747</v>
      </c>
      <c r="E25" s="26">
        <v>30279.599999999999</v>
      </c>
      <c r="F25" s="29">
        <v>30279.599999999999</v>
      </c>
      <c r="G25" s="26">
        <v>30944.764711992178</v>
      </c>
      <c r="H25" s="18"/>
    </row>
    <row r="26" spans="1:17" x14ac:dyDescent="0.2">
      <c r="A26" s="9">
        <v>24</v>
      </c>
      <c r="B26" s="12" t="s">
        <v>36</v>
      </c>
      <c r="C26" s="26">
        <v>92683</v>
      </c>
      <c r="D26" s="26">
        <v>86483</v>
      </c>
      <c r="E26" s="26">
        <v>81720</v>
      </c>
      <c r="F26" s="29">
        <v>86313</v>
      </c>
      <c r="G26" s="26">
        <v>72100</v>
      </c>
      <c r="H26" s="18"/>
    </row>
    <row r="27" spans="1:17" x14ac:dyDescent="0.2">
      <c r="A27" s="9">
        <v>25</v>
      </c>
      <c r="B27" s="12" t="s">
        <v>21</v>
      </c>
      <c r="C27" s="26">
        <v>25325</v>
      </c>
      <c r="D27" s="26">
        <v>30100</v>
      </c>
      <c r="E27" s="26">
        <v>34216.300000000003</v>
      </c>
      <c r="F27" s="29">
        <v>34459.300000000003</v>
      </c>
      <c r="G27" s="26">
        <v>35296.300000000003</v>
      </c>
      <c r="H27" s="18"/>
    </row>
    <row r="28" spans="1:17" x14ac:dyDescent="0.2">
      <c r="A28" s="9">
        <v>26</v>
      </c>
      <c r="B28" s="12" t="s">
        <v>12</v>
      </c>
      <c r="C28" s="26">
        <v>210914</v>
      </c>
      <c r="D28" s="26">
        <v>235323</v>
      </c>
      <c r="E28" s="26">
        <v>241245.1</v>
      </c>
      <c r="F28" s="29">
        <v>241245.1</v>
      </c>
      <c r="G28" s="26">
        <v>276618.87473885471</v>
      </c>
      <c r="H28" s="18"/>
    </row>
    <row r="29" spans="1:17" x14ac:dyDescent="0.2">
      <c r="A29" s="9">
        <v>27</v>
      </c>
      <c r="B29" s="12" t="s">
        <v>22</v>
      </c>
      <c r="C29" s="26">
        <v>17950</v>
      </c>
      <c r="D29" s="26">
        <v>15216</v>
      </c>
      <c r="E29" s="26">
        <v>23619.200000000001</v>
      </c>
      <c r="F29" s="29">
        <v>23619.200000000001</v>
      </c>
      <c r="G29" s="26">
        <v>21138.1</v>
      </c>
      <c r="H29" s="18"/>
    </row>
    <row r="30" spans="1:17" x14ac:dyDescent="0.2">
      <c r="A30" s="9">
        <v>28</v>
      </c>
      <c r="B30" s="12" t="s">
        <v>23</v>
      </c>
      <c r="C30" s="26">
        <v>49056</v>
      </c>
      <c r="D30" s="26">
        <v>158020</v>
      </c>
      <c r="E30" s="26">
        <v>38935</v>
      </c>
      <c r="F30" s="29">
        <v>39485</v>
      </c>
      <c r="G30" s="26">
        <v>43466.525261145274</v>
      </c>
      <c r="H30" s="18"/>
    </row>
    <row r="31" spans="1:17" s="17" customFormat="1" x14ac:dyDescent="0.2">
      <c r="A31" s="16">
        <v>31</v>
      </c>
      <c r="B31" s="14" t="s">
        <v>24</v>
      </c>
      <c r="C31" s="25">
        <v>11966</v>
      </c>
      <c r="D31" s="25">
        <v>12893</v>
      </c>
      <c r="E31" s="25">
        <v>5897.3000000000029</v>
      </c>
      <c r="F31" s="28">
        <v>7097.3000000000029</v>
      </c>
      <c r="G31" s="25">
        <v>10777.135288007816</v>
      </c>
      <c r="H31" s="18"/>
    </row>
    <row r="32" spans="1:17" x14ac:dyDescent="0.2">
      <c r="A32" s="9">
        <v>311</v>
      </c>
      <c r="B32" s="15" t="s">
        <v>25</v>
      </c>
      <c r="C32" s="26">
        <v>41493</v>
      </c>
      <c r="D32" s="26">
        <v>43640</v>
      </c>
      <c r="E32" s="26">
        <v>36176.9</v>
      </c>
      <c r="F32" s="29">
        <v>37376.9</v>
      </c>
      <c r="G32" s="26">
        <v>41721.899999999994</v>
      </c>
      <c r="H32" s="18"/>
    </row>
    <row r="33" spans="1:7" x14ac:dyDescent="0.2">
      <c r="A33" s="9">
        <v>23</v>
      </c>
      <c r="B33" s="15" t="s">
        <v>26</v>
      </c>
      <c r="C33" s="26">
        <v>-29527</v>
      </c>
      <c r="D33" s="26">
        <v>-30747</v>
      </c>
      <c r="E33" s="26">
        <v>-30279.599999999999</v>
      </c>
      <c r="F33" s="29">
        <v>-30279.599999999999</v>
      </c>
      <c r="G33" s="26">
        <v>-30944.764711992178</v>
      </c>
    </row>
    <row r="34" spans="1:7" s="17" customFormat="1" ht="19.5" customHeight="1" x14ac:dyDescent="0.2">
      <c r="A34" s="16"/>
      <c r="B34" s="6" t="s">
        <v>0</v>
      </c>
      <c r="C34" s="25">
        <f t="shared" ref="C34:E34" si="0">C36-C35</f>
        <v>71522</v>
      </c>
      <c r="D34" s="25">
        <f t="shared" si="0"/>
        <v>368549</v>
      </c>
      <c r="E34" s="25">
        <f t="shared" si="0"/>
        <v>91013.400000000067</v>
      </c>
      <c r="F34" s="25">
        <f>F36-F35</f>
        <v>119811.40889174954</v>
      </c>
      <c r="G34" s="25">
        <f>G36-G35</f>
        <v>94359.700000000303</v>
      </c>
    </row>
    <row r="35" spans="1:7" s="17" customFormat="1" x14ac:dyDescent="0.2">
      <c r="A35" s="16"/>
      <c r="B35" s="6" t="s">
        <v>1</v>
      </c>
      <c r="C35" s="25">
        <f>(C17-C26)</f>
        <v>-77467</v>
      </c>
      <c r="D35" s="25">
        <f>(D17-D26)</f>
        <v>-68373</v>
      </c>
      <c r="E35" s="25">
        <f>(E17-E26)</f>
        <v>-66287.7</v>
      </c>
      <c r="F35" s="25">
        <f>(F17-F26)</f>
        <v>-71958.353021286399</v>
      </c>
      <c r="G35" s="25">
        <f>(G17-G26)</f>
        <v>-59199</v>
      </c>
    </row>
    <row r="36" spans="1:7" s="24" customFormat="1" x14ac:dyDescent="0.2">
      <c r="A36" s="21"/>
      <c r="B36" s="22" t="s">
        <v>2</v>
      </c>
      <c r="C36" s="27">
        <f>C5-C21</f>
        <v>-5945</v>
      </c>
      <c r="D36" s="27">
        <f>D5-D21</f>
        <v>300176</v>
      </c>
      <c r="E36" s="27">
        <f>E5-E21</f>
        <v>24725.70000000007</v>
      </c>
      <c r="F36" s="27">
        <f>F5-F21</f>
        <v>47853.05587046314</v>
      </c>
      <c r="G36" s="27">
        <f>G5-G21</f>
        <v>35160.700000000303</v>
      </c>
    </row>
    <row r="37" spans="1:7" s="24" customFormat="1" ht="3.6" customHeight="1" x14ac:dyDescent="0.2">
      <c r="A37" s="21"/>
      <c r="B37" s="22"/>
      <c r="C37" s="23"/>
      <c r="D37" s="23"/>
      <c r="E37" s="23"/>
      <c r="F37" s="23"/>
      <c r="G37" s="23"/>
    </row>
    <row r="38" spans="1:7" s="24" customFormat="1" ht="36.75" customHeight="1" x14ac:dyDescent="0.2">
      <c r="A38" s="21"/>
      <c r="B38" s="34" t="s">
        <v>38</v>
      </c>
      <c r="C38" s="34"/>
      <c r="D38" s="34"/>
      <c r="E38" s="34"/>
      <c r="F38" s="34"/>
      <c r="G38" s="34"/>
    </row>
    <row r="39" spans="1:7" s="24" customFormat="1" ht="42" customHeight="1" x14ac:dyDescent="0.2">
      <c r="A39" s="21"/>
      <c r="B39" s="37" t="s">
        <v>41</v>
      </c>
      <c r="C39" s="36"/>
      <c r="D39" s="36"/>
      <c r="E39" s="36"/>
      <c r="F39" s="36"/>
      <c r="G39" s="36"/>
    </row>
    <row r="40" spans="1:7" s="32" customFormat="1" ht="26.25" customHeight="1" x14ac:dyDescent="0.2">
      <c r="A40" s="31"/>
      <c r="B40" s="35" t="s">
        <v>37</v>
      </c>
      <c r="C40" s="35"/>
      <c r="D40" s="35"/>
      <c r="E40" s="35"/>
      <c r="F40" s="35"/>
      <c r="G40" s="35"/>
    </row>
    <row r="42" spans="1:7" x14ac:dyDescent="0.2">
      <c r="B42" s="17" t="s">
        <v>40</v>
      </c>
      <c r="C42" s="33" t="s">
        <v>35</v>
      </c>
      <c r="D42" s="33"/>
      <c r="E42" s="33"/>
      <c r="F42" s="33"/>
      <c r="G42" s="33"/>
    </row>
    <row r="43" spans="1:7" ht="3.95" customHeight="1" x14ac:dyDescent="0.2">
      <c r="B43" s="8"/>
      <c r="C43" s="2"/>
      <c r="D43" s="2"/>
      <c r="E43" s="2"/>
      <c r="F43" s="2"/>
      <c r="G43" s="2"/>
    </row>
    <row r="44" spans="1:7" ht="28.15" customHeight="1" x14ac:dyDescent="0.2">
      <c r="B44" s="3" t="s">
        <v>39</v>
      </c>
      <c r="C44" s="7" t="str">
        <f>"Reikn."&amp;CHAR(10)&amp;ar_i_dag-2</f>
        <v>Reikn.
2015</v>
      </c>
      <c r="D44" s="7" t="str">
        <f>"Reikn.²"&amp;CHAR(10)&amp;ar_i_dag-1</f>
        <v>Reikn.²
2016</v>
      </c>
      <c r="E44" s="7" t="str">
        <f>"Fjárlög"&amp;CHAR(10)&amp;ar_i_dag</f>
        <v>Fjárlög
2017</v>
      </c>
      <c r="F44" s="7" t="str">
        <f>"Áætlun"&amp;CHAR(10)&amp;ar_i_dag</f>
        <v>Áætlun
2017</v>
      </c>
      <c r="G44" s="7" t="str">
        <f>"Frumvarp"&amp;CHAR(10)&amp;ar_i_dag+1</f>
        <v>Frumvarp
2018</v>
      </c>
    </row>
    <row r="45" spans="1:7" ht="3.95" customHeight="1" x14ac:dyDescent="0.2">
      <c r="B45" s="4"/>
      <c r="C45" s="4"/>
      <c r="D45" s="4"/>
      <c r="E45" s="4"/>
      <c r="F45" s="4"/>
      <c r="G45" s="4"/>
    </row>
    <row r="46" spans="1:7" ht="19.5" customHeight="1" x14ac:dyDescent="0.2">
      <c r="B46" s="5" t="s">
        <v>30</v>
      </c>
      <c r="C46" s="19">
        <v>30.333924336644323</v>
      </c>
      <c r="D46" s="19">
        <v>46.179550957220428</v>
      </c>
      <c r="E46" s="19">
        <v>29.250908111954004</v>
      </c>
      <c r="F46" s="19">
        <v>31.091157068925796</v>
      </c>
      <c r="G46" s="19">
        <v>30.306426956284167</v>
      </c>
    </row>
    <row r="47" spans="1:7" x14ac:dyDescent="0.2">
      <c r="B47" s="5" t="s">
        <v>31</v>
      </c>
      <c r="C47" s="19">
        <v>27.130053279889193</v>
      </c>
      <c r="D47" s="19">
        <v>31.12941842340501</v>
      </c>
      <c r="E47" s="19">
        <v>25.75062832309364</v>
      </c>
      <c r="F47" s="19">
        <v>26.43815671739171</v>
      </c>
      <c r="G47" s="19">
        <v>26.850541641059973</v>
      </c>
    </row>
    <row r="48" spans="1:7" s="17" customFormat="1" x14ac:dyDescent="0.2">
      <c r="A48" s="16"/>
      <c r="B48" s="6" t="s">
        <v>0</v>
      </c>
      <c r="C48" s="20">
        <v>3.2038710567551298</v>
      </c>
      <c r="D48" s="20">
        <v>15.050132533815418</v>
      </c>
      <c r="E48" s="20">
        <v>3.5002797888603645</v>
      </c>
      <c r="F48" s="20">
        <v>4.6530003515340859</v>
      </c>
      <c r="G48" s="20">
        <v>3.4558853152241937</v>
      </c>
    </row>
    <row r="49" spans="1:7" x14ac:dyDescent="0.2">
      <c r="B49" s="5" t="s">
        <v>32</v>
      </c>
      <c r="C49" s="19">
        <v>0.68160988226819841</v>
      </c>
      <c r="D49" s="19">
        <v>0.73954318201215363</v>
      </c>
      <c r="E49" s="19">
        <v>0.59351005220802444</v>
      </c>
      <c r="F49" s="19">
        <v>0.55747760631418031</v>
      </c>
      <c r="G49" s="19">
        <v>0.47249383425029096</v>
      </c>
    </row>
    <row r="50" spans="1:7" x14ac:dyDescent="0.2">
      <c r="B50" s="5" t="s">
        <v>36</v>
      </c>
      <c r="C50" s="19">
        <v>4.1517907937870291</v>
      </c>
      <c r="D50" s="19">
        <v>3.5316351744868628</v>
      </c>
      <c r="E50" s="19">
        <v>3.1428653840606882</v>
      </c>
      <c r="F50" s="19">
        <v>3.3520548924086424</v>
      </c>
      <c r="G50" s="19">
        <v>2.6406329315127492</v>
      </c>
    </row>
    <row r="51" spans="1:7" s="17" customFormat="1" x14ac:dyDescent="0.2">
      <c r="A51" s="16"/>
      <c r="B51" s="6" t="s">
        <v>1</v>
      </c>
      <c r="C51" s="20">
        <v>-3.4701809115188307</v>
      </c>
      <c r="D51" s="20">
        <v>-2.7920919924747092</v>
      </c>
      <c r="E51" s="20">
        <v>-2.5493553318526638</v>
      </c>
      <c r="F51" s="20">
        <v>-2.7945772860944622</v>
      </c>
      <c r="G51" s="20">
        <v>-2.1681390972624581</v>
      </c>
    </row>
    <row r="52" spans="1:7" x14ac:dyDescent="0.2">
      <c r="B52" s="5" t="s">
        <v>3</v>
      </c>
      <c r="C52" s="19">
        <v>31.015534218912521</v>
      </c>
      <c r="D52" s="19">
        <v>46.919094139232584</v>
      </c>
      <c r="E52" s="19">
        <v>29.844418164162029</v>
      </c>
      <c r="F52" s="19">
        <v>31.648634675239972</v>
      </c>
      <c r="G52" s="19">
        <v>30.778920790534457</v>
      </c>
    </row>
    <row r="53" spans="1:7" x14ac:dyDescent="0.2">
      <c r="B53" s="5" t="s">
        <v>29</v>
      </c>
      <c r="C53" s="19">
        <v>31.281844073676226</v>
      </c>
      <c r="D53" s="19">
        <v>34.661053597891872</v>
      </c>
      <c r="E53" s="19">
        <v>28.893493707154327</v>
      </c>
      <c r="F53" s="19">
        <v>29.790211609800355</v>
      </c>
      <c r="G53" s="19">
        <v>29.491174572572721</v>
      </c>
    </row>
    <row r="54" spans="1:7" s="17" customFormat="1" x14ac:dyDescent="0.2">
      <c r="A54" s="16"/>
      <c r="B54" s="6" t="s">
        <v>2</v>
      </c>
      <c r="C54" s="20">
        <v>-0.26630985476370483</v>
      </c>
      <c r="D54" s="20">
        <v>12.258040541340712</v>
      </c>
      <c r="E54" s="20">
        <v>0.95092445700770156</v>
      </c>
      <c r="F54" s="20">
        <v>1.8584230654396166</v>
      </c>
      <c r="G54" s="20">
        <v>1.2877462179617361</v>
      </c>
    </row>
    <row r="55" spans="1:7" ht="3.95" customHeight="1" x14ac:dyDescent="0.2">
      <c r="B55" s="4"/>
      <c r="C55" s="4"/>
      <c r="D55" s="4"/>
      <c r="E55" s="4"/>
      <c r="F55" s="4"/>
      <c r="G55" s="4"/>
    </row>
    <row r="56" spans="1:7" ht="36.75" customHeight="1" x14ac:dyDescent="0.2">
      <c r="B56" s="34" t="s">
        <v>42</v>
      </c>
      <c r="C56" s="34"/>
      <c r="D56" s="34"/>
      <c r="E56" s="34"/>
      <c r="F56" s="34"/>
      <c r="G56" s="34"/>
    </row>
    <row r="57" spans="1:7" ht="42" customHeight="1" x14ac:dyDescent="0.2">
      <c r="B57" s="36" t="s">
        <v>43</v>
      </c>
      <c r="C57" s="36"/>
      <c r="D57" s="36"/>
      <c r="E57" s="36"/>
      <c r="F57" s="36"/>
      <c r="G57" s="36"/>
    </row>
    <row r="58" spans="1:7" ht="24" customHeight="1" x14ac:dyDescent="0.2">
      <c r="B58" s="35" t="s">
        <v>44</v>
      </c>
      <c r="C58" s="35"/>
      <c r="D58" s="35"/>
      <c r="E58" s="35"/>
      <c r="F58" s="35"/>
      <c r="G58" s="35"/>
    </row>
  </sheetData>
  <mergeCells count="8">
    <mergeCell ref="C1:G1"/>
    <mergeCell ref="B56:G56"/>
    <mergeCell ref="B58:G58"/>
    <mergeCell ref="B57:G57"/>
    <mergeCell ref="B38:G38"/>
    <mergeCell ref="B39:G39"/>
    <mergeCell ref="B40:G40"/>
    <mergeCell ref="C42:G42"/>
  </mergeCells>
  <phoneticPr fontId="0" type="noConversion"/>
  <pageMargins left="1.0629921259842521" right="1.0629921259842521" top="0.98425196850393704" bottom="0.98425196850393704" header="0.51181102362204722" footer="0.51181102362204722"/>
  <pageSetup paperSize="9" orientation="portrait" horizontalDpi="300" verticalDpi="3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Margrét Björk Svavarsdóttir</cp:lastModifiedBy>
  <cp:lastPrinted>2017-12-11T13:49:48Z</cp:lastPrinted>
  <dcterms:created xsi:type="dcterms:W3CDTF">1998-08-14T12:45:45Z</dcterms:created>
  <dcterms:modified xsi:type="dcterms:W3CDTF">2017-12-13T15:19:16Z</dcterms:modified>
</cp:coreProperties>
</file>